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6\"/>
    </mc:Choice>
  </mc:AlternateContent>
  <xr:revisionPtr revIDLastSave="0" documentId="13_ncr:1_{9307353E-3F06-42E8-8C5D-49B00A833B82}" xr6:coauthVersionLast="47" xr6:coauthVersionMax="47" xr10:uidLastSave="{00000000-0000-0000-0000-000000000000}"/>
  <bookViews>
    <workbookView xWindow="-120" yWindow="-120" windowWidth="29040" windowHeight="15720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L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<sst xmlns="http://schemas.openxmlformats.org/spreadsheetml/2006/main" count="76" uniqueCount="70">
  <si>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</si>
  <si>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</si>
  <si>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</si>
  <si>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</si>
  <si>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</si>
  <si>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</si>
  <si>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</si>
  <si>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</si>
  <si>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</si>
  <si>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</si>
  <si>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</si>
  <si>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</si>
  <si>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</si>
  <si>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</si>
  <si>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</si>
  <si>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</si>
  <si>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</si>
  <si>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</si>
  <si>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</si>
  <si>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</si>
  <si>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</si>
  <si>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</si>
  <si>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</si>
  <si>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</si>
  <si>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</si>
  <si>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</si>
  <si>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</si>
  <si>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</si>
  <si>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</si>
  <si>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</si>
  <si>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</si>
  <si>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</si>
  <si>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</si>
  <si>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</si>
  <si>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</si>
  <si>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</si>
  <si>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</si>
  <si>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</si>
  <si>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</si>
  <si>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</si>
  <si>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</si>
  <si>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</si>
  <si>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</si>
  <si>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</si>
  <si>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</si>
  <si>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</si>
  <si>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</si>
  <si>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</si>
  <si>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</si>
  <si>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</si>
  <si>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</si>
  <si>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</si>
  <si>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</si>
  <si>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+0,2 pp</t>
  </si>
  <si>
    <t>+0,5 pp</t>
  </si>
  <si>
    <t>-0,1 pp</t>
  </si>
  <si>
    <t>+0,0 pp</t>
  </si>
  <si>
    <t>+1,0 pp</t>
  </si>
  <si>
    <t>+1,7 pp</t>
  </si>
  <si>
    <t>Age Structure Jan-Jun 2025</t>
  </si>
  <si>
    <t>234,3</t>
  </si>
  <si>
    <t>238,1</t>
  </si>
  <si>
    <t>+1,1 pp</t>
  </si>
  <si>
    <t>178,6</t>
  </si>
  <si>
    <t>165,4</t>
  </si>
  <si>
    <t>-2,8 pp</t>
  </si>
  <si>
    <t>26,7</t>
  </si>
  <si>
    <t>34,0</t>
  </si>
  <si>
    <t>January-June 2024</t>
  </si>
  <si>
    <t>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</si>
</sst>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11" xfId="2" applyFont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165" fontId="4" fillId="0" borderId="11" xfId="3" applyNumberFormat="1" applyFont="1" applyBorder="1" applyAlignment="1">
      <alignment horizontal="center" vertical="center"/>
    </xf>
    <xf numFmtId="165" fontId="4" fillId="3" borderId="11" xfId="3" applyNumberFormat="1" applyFont="1" applyFill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0" fontId="10" fillId="3" borderId="10" xfId="0" applyFont="1" applyFill="1" applyBorder="1" applyAlignment="1">
      <alignment horizontal="center" vertical="center" wrapText="1"/>
    </xf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9.866934184637674E-2</c:v>
                </c:pt>
                <c:pt idx="1">
                  <c:v>0.34904925240457674</c:v>
                </c:pt>
                <c:pt idx="2">
                  <c:v>0.55228140574904649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January-June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General</c:formatCode>
                <c:ptCount val="10"/>
                <c:pt idx="0">
                  <c:v>43443</c:v>
                </c:pt>
                <c:pt idx="1">
                  <c:v>41774</c:v>
                </c:pt>
                <c:pt idx="2">
                  <c:v>39924</c:v>
                </c:pt>
                <c:pt idx="3">
                  <c:v>36276</c:v>
                </c:pt>
                <c:pt idx="4">
                  <c:v>28123</c:v>
                </c:pt>
                <c:pt idx="5">
                  <c:v>20856</c:v>
                </c:pt>
                <c:pt idx="6">
                  <c:v>20397</c:v>
                </c:pt>
                <c:pt idx="7">
                  <c:v>18639</c:v>
                </c:pt>
                <c:pt idx="8">
                  <c:v>20768</c:v>
                </c:pt>
                <c:pt idx="9">
                  <c:v>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January-June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General</c:formatCode>
                <c:ptCount val="10"/>
                <c:pt idx="0">
                  <c:v>41571</c:v>
                </c:pt>
                <c:pt idx="1">
                  <c:v>40744</c:v>
                </c:pt>
                <c:pt idx="2">
                  <c:v>38453</c:v>
                </c:pt>
                <c:pt idx="3">
                  <c:v>32758</c:v>
                </c:pt>
                <c:pt idx="4">
                  <c:v>27370</c:v>
                </c:pt>
                <c:pt idx="5">
                  <c:v>22218</c:v>
                </c:pt>
                <c:pt idx="6">
                  <c:v>21487</c:v>
                </c:pt>
                <c:pt idx="7">
                  <c:v>20558</c:v>
                </c:pt>
                <c:pt idx="8">
                  <c:v>19068</c:v>
                </c:pt>
                <c:pt idx="9">
                  <c:v>16667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348191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179917</xdr:colOff>
      <xdr:row>1</xdr:row>
      <xdr:rowOff>211667</xdr:rowOff>
    </xdr:from>
    <xdr:to>
      <xdr:col>16</xdr:col>
      <xdr:colOff>342901</xdr:colOff>
      <xdr:row>16</xdr:row>
      <xdr:rowOff>137438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F65C94C-D3A0-1A58-5906-6534C4E4E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4084" y="550334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80" zoomScaleNormal="80" zoomScalePageLayoutView="55" workbookViewId="0"/>
  </sheetViews>
  <sheetFormatPr defaultRowHeight="12.75" x14ac:dyDescent="0.2"/>
  <cols>
    <col min="1" max="1" width="2.7109375" style="8" customWidth="1"/>
    <col min="2" max="2" width="16.7109375" style="8" customWidth="1"/>
    <col min="3" max="14" width="15.140625" style="8" customWidth="1"/>
    <col min="15" max="15" width="14.42578125" style="8" bestFit="1" customWidth="1"/>
    <col min="16" max="16" width="9.140625" style="8"/>
    <col min="17" max="18" width="9.140625" style="22" customWidth="1"/>
    <col min="19" max="21" width="9.140625" style="23" customWidth="1"/>
    <col min="22" max="16384" width="9.140625" style="8"/>
  </cols>
  <sheetData>
    <row r="1" spans="2:18" ht="26.25" customHeight="1" x14ac:dyDescent="0.2"/>
    <row r="2" spans="2:18" ht="26.25" customHeight="1" x14ac:dyDescent="0.2">
      <c r="O2" s="24"/>
    </row>
    <row r="3" spans="2:18" ht="12" customHeight="1" x14ac:dyDescent="0.2">
      <c r="O3" s="24"/>
    </row>
    <row r="4" spans="2:18" ht="43.5" customHeight="1" x14ac:dyDescent="0.2">
      <c r="B4" s="41" t="s">
        <v>51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8" ht="18.7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8" ht="26.25" customHeight="1" thickBot="1" x14ac:dyDescent="0.25">
      <c r="B6" s="12"/>
      <c r="C6" s="12" t="s">
        <v>32</v>
      </c>
      <c r="D6" s="12" t="s">
        <v>33</v>
      </c>
      <c r="E6" s="12" t="s">
        <v>0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2" t="s">
        <v>41</v>
      </c>
      <c r="N6" s="12" t="s">
        <v>42</v>
      </c>
      <c r="O6" s="12" t="s">
        <v>43</v>
      </c>
      <c r="Q6" s="26"/>
      <c r="R6" s="26"/>
    </row>
    <row r="7" spans="2:18" ht="26.25" customHeight="1" thickBot="1" x14ac:dyDescent="0.25">
      <c r="B7" s="12">
        <v>2024</v>
      </c>
      <c r="C7" s="27">
        <v>66186</v>
      </c>
      <c r="D7" s="5">
        <v>72408</v>
      </c>
      <c r="E7" s="27">
        <v>77918</v>
      </c>
      <c r="F7" s="5">
        <v>79087</v>
      </c>
      <c r="G7" s="27">
        <v>72082</v>
      </c>
      <c r="H7" s="5">
        <v>71814</v>
      </c>
      <c r="I7" s="27">
        <v>79987</v>
      </c>
      <c r="J7" s="5">
        <v>72310</v>
      </c>
      <c r="K7" s="27">
        <v>74241</v>
      </c>
      <c r="L7" s="5">
        <v>84992</v>
      </c>
      <c r="M7" s="27">
        <v>66966</v>
      </c>
      <c r="N7" s="5">
        <v>64519</v>
      </c>
      <c r="O7" s="27">
        <f>SUM(C7:N7)</f>
        <v>882510</v>
      </c>
      <c r="Q7" s="28"/>
      <c r="R7" s="28"/>
    </row>
    <row r="8" spans="2:18" ht="26.25" customHeight="1" thickBot="1" x14ac:dyDescent="0.25">
      <c r="B8" s="12">
        <v>2025</v>
      </c>
      <c r="C8" s="40">
        <v>69287</v>
      </c>
      <c r="D8" s="6">
        <v>69649</v>
      </c>
      <c r="E8" s="40">
        <v>77652</v>
      </c>
      <c r="F8" s="6">
        <v>79122</v>
      </c>
      <c r="G8" s="40">
        <v>72653</v>
      </c>
      <c r="H8" s="6">
        <v>69240</v>
      </c>
      <c r="I8" s="40"/>
      <c r="J8" s="6"/>
      <c r="K8" s="40"/>
      <c r="L8" s="6"/>
      <c r="M8" s="40"/>
      <c r="N8" s="6"/>
      <c r="O8" s="40">
        <f>SUM(C8:N8)</f>
        <v>437603</v>
      </c>
      <c r="Q8" s="28"/>
      <c r="R8" s="28"/>
    </row>
    <row r="9" spans="2:18" ht="26.25" customHeight="1" thickBot="1" x14ac:dyDescent="0.25">
      <c r="B9" s="12" t="s">
        <v>44</v>
      </c>
      <c r="C9" s="14">
        <f>+C8/C7-1</f>
        <v>4.6852808751095321E-2</v>
      </c>
      <c r="D9" s="3">
        <f>IF(D8="","",+D8/D7-1)</f>
        <v>-3.8103524472434036E-2</v>
      </c>
      <c r="E9" s="14">
        <f t="shared" ref="E9:N9" si="0">IF(E8="","",+E8/E7-1)</f>
        <v>-3.4138453245720068E-3</v>
      </c>
      <c r="F9" s="3">
        <f t="shared" si="0"/>
        <v>4.4255060882325559E-4</v>
      </c>
      <c r="G9" s="14">
        <f>IF(G8="","",+G8/G7-1)</f>
        <v>7.92153380871774E-3</v>
      </c>
      <c r="H9" s="3">
        <f t="shared" si="0"/>
        <v>-3.5842593366195996E-2</v>
      </c>
      <c r="I9" s="14" t="str">
        <f t="shared" si="0"/>
        <v/>
      </c>
      <c r="J9" s="3" t="str">
        <f t="shared" si="0"/>
        <v/>
      </c>
      <c r="K9" s="14" t="str">
        <f t="shared" si="0"/>
        <v/>
      </c>
      <c r="L9" s="3" t="str">
        <f t="shared" si="0"/>
        <v/>
      </c>
      <c r="M9" s="14" t="str">
        <f t="shared" si="0"/>
        <v/>
      </c>
      <c r="N9" s="3" t="str">
        <f t="shared" si="0"/>
        <v/>
      </c>
      <c r="O9" s="14">
        <f ca="1">+O8/SUM(OFFSET(C7,0,0,,COUNTA(C8:N8)))-1</f>
        <v>-4.3049408980762038E-3</v>
      </c>
    </row>
    <row r="10" spans="2:18" ht="26.25" customHeight="1" x14ac:dyDescent="0.2">
      <c r="D10" s="29"/>
      <c r="P10" s="29"/>
    </row>
    <row r="11" spans="2:18" ht="26.25" customHeight="1" x14ac:dyDescent="0.2">
      <c r="K11" s="42" t="s">
        <v>59</v>
      </c>
      <c r="L11" s="43"/>
      <c r="M11" s="43"/>
      <c r="O11" s="22"/>
    </row>
    <row r="12" spans="2:18" ht="26.25" customHeight="1" thickBot="1" x14ac:dyDescent="0.25">
      <c r="K12" s="12"/>
      <c r="L12" s="12" t="s">
        <v>46</v>
      </c>
      <c r="M12" s="12" t="s">
        <v>47</v>
      </c>
      <c r="O12" s="22"/>
    </row>
    <row r="13" spans="2:18" ht="26.25" customHeight="1" thickBot="1" x14ac:dyDescent="0.25">
      <c r="K13" s="12" t="s">
        <v>48</v>
      </c>
      <c r="L13" s="5">
        <v>43178</v>
      </c>
      <c r="M13" s="14">
        <v>9.866934184637674E-2</v>
      </c>
      <c r="O13" s="22"/>
    </row>
    <row r="14" spans="2:18" ht="26.25" customHeight="1" thickBot="1" x14ac:dyDescent="0.25">
      <c r="K14" s="12" t="s">
        <v>49</v>
      </c>
      <c r="L14" s="6">
        <v>152745</v>
      </c>
      <c r="M14" s="17">
        <v>0.34904925240457674</v>
      </c>
      <c r="O14" s="22"/>
    </row>
    <row r="15" spans="2:18" ht="26.25" customHeight="1" thickBot="1" x14ac:dyDescent="0.25">
      <c r="K15" s="12" t="s">
        <v>50</v>
      </c>
      <c r="L15" s="5">
        <v>241680</v>
      </c>
      <c r="M15" s="14">
        <v>0.55228140574904649</v>
      </c>
      <c r="O15" s="22"/>
    </row>
    <row r="16" spans="2:18" ht="26.25" customHeight="1" thickBot="1" x14ac:dyDescent="0.25">
      <c r="K16" s="12" t="s">
        <v>43</v>
      </c>
      <c r="L16" s="6">
        <v>437603</v>
      </c>
      <c r="M16" s="17">
        <v>1</v>
      </c>
      <c r="O16" s="22"/>
    </row>
    <row r="17" spans="2:15" ht="26.25" customHeight="1" x14ac:dyDescent="0.2">
      <c r="O17" s="22"/>
    </row>
    <row r="18" spans="2:15" ht="26.25" customHeight="1" x14ac:dyDescent="0.2">
      <c r="O18" s="22"/>
    </row>
    <row r="19" spans="2:15" ht="26.25" customHeight="1" x14ac:dyDescent="0.2">
      <c r="O19" s="22"/>
    </row>
    <row r="20" spans="2:15" ht="26.25" customHeight="1" x14ac:dyDescent="0.2">
      <c r="O20" s="22"/>
    </row>
    <row r="21" spans="2:15" ht="26.25" customHeight="1" x14ac:dyDescent="0.2">
      <c r="O21" s="22"/>
    </row>
    <row r="22" spans="2:15" ht="26.25" customHeight="1" x14ac:dyDescent="0.2">
      <c r="O22" s="22"/>
    </row>
    <row r="23" spans="2:15" ht="26.25" customHeight="1" x14ac:dyDescent="0.2">
      <c r="O23" s="22"/>
    </row>
    <row r="24" spans="2:15" ht="26.25" customHeight="1" x14ac:dyDescent="0.2">
      <c r="O24" s="22"/>
    </row>
    <row r="25" spans="2:15" ht="26.25" customHeight="1" x14ac:dyDescent="0.2">
      <c r="O25" s="22"/>
    </row>
    <row r="26" spans="2:15" ht="26.25" customHeight="1" x14ac:dyDescent="0.2">
      <c r="B26" s="8" t="s">
        <v>45</v>
      </c>
      <c r="O26" s="22"/>
    </row>
    <row r="27" spans="2:15" ht="26.25" customHeight="1" x14ac:dyDescent="0.2">
      <c r="K27" s="21"/>
      <c r="L27" s="21"/>
      <c r="M27" s="21"/>
      <c r="N27" s="21"/>
      <c r="O27" s="30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Normal="100" zoomScalePageLayoutView="55" workbookViewId="0"/>
  </sheetViews>
  <sheetFormatPr defaultRowHeight="12.75" x14ac:dyDescent="0.2"/>
  <cols>
    <col min="1" max="1" width="2.7109375" style="8" customWidth="1"/>
    <col min="2" max="8" width="15.7109375" style="8" customWidth="1"/>
    <col min="9" max="14" width="15.140625" style="8" customWidth="1"/>
    <col min="15" max="15" width="14.42578125" style="8" bestFit="1" customWidth="1"/>
    <col min="16" max="16384" width="9.140625" style="8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10" customFormat="1" ht="43.5" customHeight="1" x14ac:dyDescent="0.2">
      <c r="B4" s="41" t="s">
        <v>19</v>
      </c>
      <c r="C4" s="41"/>
      <c r="D4" s="41"/>
      <c r="E4" s="41"/>
      <c r="F4" s="41"/>
      <c r="G4" s="41"/>
      <c r="H4" s="41"/>
      <c r="I4" s="9"/>
      <c r="J4" s="9"/>
      <c r="K4" s="9"/>
      <c r="L4" s="9"/>
      <c r="M4" s="9"/>
      <c r="N4" s="9"/>
      <c r="O4" s="9"/>
      <c r="P4" s="9"/>
      <c r="Q4" s="9"/>
    </row>
    <row r="5" spans="2:19" s="10" customFormat="1" ht="26.25" customHeight="1" x14ac:dyDescent="0.2">
      <c r="B5" s="44" t="s">
        <v>31</v>
      </c>
      <c r="C5" s="46" t="s">
        <v>68</v>
      </c>
      <c r="D5" s="47"/>
      <c r="E5" s="46" t="s">
        <v>69</v>
      </c>
      <c r="F5" s="47"/>
      <c r="G5" s="44" t="s">
        <v>22</v>
      </c>
      <c r="H5" s="48" t="s">
        <v>23</v>
      </c>
    </row>
    <row r="6" spans="2:19" s="10" customFormat="1" ht="26.25" customHeight="1" thickBot="1" x14ac:dyDescent="0.25">
      <c r="B6" s="45"/>
      <c r="C6" s="12" t="s">
        <v>21</v>
      </c>
      <c r="D6" s="12" t="s">
        <v>20</v>
      </c>
      <c r="E6" s="12" t="s">
        <v>21</v>
      </c>
      <c r="F6" s="12" t="s">
        <v>20</v>
      </c>
      <c r="G6" s="45"/>
      <c r="H6" s="46"/>
    </row>
    <row r="7" spans="2:19" ht="26.25" customHeight="1" thickBot="1" x14ac:dyDescent="0.25">
      <c r="B7" s="12" t="s">
        <v>24</v>
      </c>
      <c r="C7" s="13" t="s">
        <v>60</v>
      </c>
      <c r="D7" s="3">
        <v>0.5330126535042311</v>
      </c>
      <c r="E7" s="13" t="s">
        <v>61</v>
      </c>
      <c r="F7" s="3">
        <v>0.54418731133013254</v>
      </c>
      <c r="G7" s="14">
        <v>1.659765208110997E-2</v>
      </c>
      <c r="H7" s="1" t="s">
        <v>62</v>
      </c>
      <c r="M7" s="15"/>
    </row>
    <row r="8" spans="2:19" ht="26.25" customHeight="1" thickBot="1" x14ac:dyDescent="0.25">
      <c r="B8" s="12" t="s">
        <v>1</v>
      </c>
      <c r="C8" s="16" t="s">
        <v>63</v>
      </c>
      <c r="D8" s="4">
        <v>0.40632971013668334</v>
      </c>
      <c r="E8" s="16" t="s">
        <v>64</v>
      </c>
      <c r="F8" s="4">
        <v>0.37806642093404297</v>
      </c>
      <c r="G8" s="17">
        <v>-7.3537729245415129E-2</v>
      </c>
      <c r="H8" s="7" t="s">
        <v>65</v>
      </c>
      <c r="J8" s="15"/>
      <c r="M8" s="15"/>
      <c r="S8" s="18"/>
    </row>
    <row r="9" spans="2:19" ht="26.25" customHeight="1" thickBot="1" x14ac:dyDescent="0.25">
      <c r="B9" s="12" t="s">
        <v>25</v>
      </c>
      <c r="C9" s="13" t="s">
        <v>66</v>
      </c>
      <c r="D9" s="3">
        <v>6.0657636359085609E-2</v>
      </c>
      <c r="E9" s="13" t="s">
        <v>67</v>
      </c>
      <c r="F9" s="3">
        <v>7.7746267735824492E-2</v>
      </c>
      <c r="G9" s="14">
        <v>0.2762397779278265</v>
      </c>
      <c r="H9" s="1" t="s">
        <v>58</v>
      </c>
      <c r="J9" s="15"/>
      <c r="M9" s="15"/>
    </row>
    <row r="10" spans="2:19" ht="26.25" customHeight="1" thickBot="1" x14ac:dyDescent="0.25">
      <c r="B10" s="12" t="s">
        <v>26</v>
      </c>
      <c r="C10" s="16"/>
      <c r="D10" s="4"/>
      <c r="E10" s="16"/>
      <c r="F10" s="4"/>
      <c r="G10" s="17"/>
      <c r="H10" s="2"/>
      <c r="J10" s="15"/>
      <c r="M10" s="15"/>
    </row>
    <row r="11" spans="2:19" ht="26.25" customHeight="1" thickBot="1" x14ac:dyDescent="0.25">
      <c r="B11" s="12" t="s">
        <v>27</v>
      </c>
      <c r="C11" s="13">
        <v>2.4180000000000001</v>
      </c>
      <c r="D11" s="3">
        <v>5.5019193006327887E-3</v>
      </c>
      <c r="E11" s="13">
        <v>3.2450000000000001</v>
      </c>
      <c r="F11" s="3">
        <v>7.4153970608062557E-3</v>
      </c>
      <c r="G11" s="14">
        <v>0.34201819685690649</v>
      </c>
      <c r="H11" s="1" t="s">
        <v>53</v>
      </c>
      <c r="J11" s="15"/>
      <c r="M11" s="15"/>
    </row>
    <row r="12" spans="2:19" ht="26.25" customHeight="1" thickBot="1" x14ac:dyDescent="0.25">
      <c r="B12" s="12" t="s">
        <v>28</v>
      </c>
      <c r="C12" s="16">
        <v>16.172000000000001</v>
      </c>
      <c r="D12" s="4">
        <v>3.6797782849393494E-2</v>
      </c>
      <c r="E12" s="16">
        <v>20.597000000000001</v>
      </c>
      <c r="F12" s="4">
        <v>4.7067776043582879E-2</v>
      </c>
      <c r="G12" s="17">
        <v>0.27362107346030173</v>
      </c>
      <c r="H12" s="2" t="s">
        <v>57</v>
      </c>
      <c r="J12" s="15"/>
      <c r="M12" s="15"/>
    </row>
    <row r="13" spans="2:19" ht="26.25" customHeight="1" thickBot="1" x14ac:dyDescent="0.25">
      <c r="B13" s="12" t="s">
        <v>29</v>
      </c>
      <c r="C13" s="13">
        <v>2.911</v>
      </c>
      <c r="D13" s="3">
        <v>6.6236919289255781E-3</v>
      </c>
      <c r="E13" s="13">
        <v>5.3019999999999996</v>
      </c>
      <c r="F13" s="3">
        <v>1.2116004689181748E-2</v>
      </c>
      <c r="G13" s="14">
        <v>0.8213672277567845</v>
      </c>
      <c r="H13" s="1" t="s">
        <v>54</v>
      </c>
    </row>
    <row r="14" spans="2:19" ht="26.25" customHeight="1" thickBot="1" x14ac:dyDescent="0.25">
      <c r="B14" s="12" t="s">
        <v>2</v>
      </c>
      <c r="C14" s="16">
        <v>4.9009999999999998</v>
      </c>
      <c r="D14" s="4">
        <v>1.1151739657734201E-2</v>
      </c>
      <c r="E14" s="16">
        <v>4.4130000000000003</v>
      </c>
      <c r="F14" s="4">
        <v>1.0084482967438524E-2</v>
      </c>
      <c r="G14" s="17">
        <v>-9.9571516017139317E-2</v>
      </c>
      <c r="H14" s="7" t="s">
        <v>55</v>
      </c>
    </row>
    <row r="15" spans="2:19" ht="26.25" customHeight="1" thickBot="1" x14ac:dyDescent="0.25">
      <c r="B15" s="12" t="s">
        <v>3</v>
      </c>
      <c r="C15" s="13">
        <v>0.124</v>
      </c>
      <c r="D15" s="3">
        <v>2.8214970772475845E-4</v>
      </c>
      <c r="E15" s="13">
        <v>0.16800000000000001</v>
      </c>
      <c r="F15" s="3">
        <v>3.839096167073809E-4</v>
      </c>
      <c r="G15" s="14">
        <v>0.35483870967741948</v>
      </c>
      <c r="H15" s="1" t="s">
        <v>56</v>
      </c>
    </row>
    <row r="16" spans="2:19" ht="26.25" customHeight="1" thickBot="1" x14ac:dyDescent="0.25">
      <c r="B16" s="12" t="s">
        <v>30</v>
      </c>
      <c r="C16" s="16">
        <v>0.13200000000000001</v>
      </c>
      <c r="D16" s="4">
        <v>3.0035291467478409E-4</v>
      </c>
      <c r="E16" s="16">
        <v>0.29699999999999999</v>
      </c>
      <c r="F16" s="4">
        <v>6.7869735810766052E-4</v>
      </c>
      <c r="G16" s="17">
        <v>1.25</v>
      </c>
      <c r="H16" s="2" t="s">
        <v>56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9"/>
    </row>
    <row r="31" spans="2:11" ht="18" x14ac:dyDescent="0.2">
      <c r="B31" s="20"/>
      <c r="C31" s="21"/>
      <c r="D31" s="2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Normal="100" zoomScaleSheetLayoutView="70" workbookViewId="0">
      <selection activeCell="A6" sqref="A6"/>
    </sheetView>
  </sheetViews>
  <sheetFormatPr defaultRowHeight="12.75" x14ac:dyDescent="0.2"/>
  <cols>
    <col min="1" max="3" width="5.5703125" style="8" customWidth="1"/>
    <col min="4" max="4" width="5.28515625" style="8" customWidth="1"/>
    <col min="5" max="8" width="20.7109375" style="8" customWidth="1"/>
    <col min="9" max="9" width="12.140625" style="8" customWidth="1"/>
    <col min="10" max="16384" width="9.140625" style="8"/>
  </cols>
  <sheetData>
    <row r="6" spans="4:10" ht="33.75" customHeight="1" x14ac:dyDescent="0.2">
      <c r="D6" s="41" t="s">
        <v>14</v>
      </c>
      <c r="E6" s="41"/>
      <c r="F6" s="41"/>
      <c r="G6" s="41"/>
      <c r="H6" s="41"/>
      <c r="I6" s="31"/>
      <c r="J6" s="31"/>
    </row>
    <row r="7" spans="4:10" ht="30" customHeight="1" thickBot="1" x14ac:dyDescent="0.25">
      <c r="D7" s="11" t="s">
        <v>16</v>
      </c>
      <c r="E7" s="11" t="s">
        <v>15</v>
      </c>
      <c r="F7" s="11" t="s">
        <v>68</v>
      </c>
      <c r="G7" s="11" t="s">
        <v>69</v>
      </c>
      <c r="H7" s="11" t="s">
        <v>17</v>
      </c>
      <c r="I7" s="32"/>
    </row>
    <row r="8" spans="4:10" ht="30" customHeight="1" thickBot="1" x14ac:dyDescent="0.25">
      <c r="D8" s="12">
        <v>1</v>
      </c>
      <c r="E8" s="33" t="s">
        <v>4</v>
      </c>
      <c r="F8" s="1">
        <v>43443</v>
      </c>
      <c r="G8" s="13">
        <v>41571</v>
      </c>
      <c r="H8" s="14">
        <v>-4.3090946757820547E-2</v>
      </c>
    </row>
    <row r="9" spans="4:10" ht="30" customHeight="1" thickBot="1" x14ac:dyDescent="0.25">
      <c r="D9" s="12">
        <v>2</v>
      </c>
      <c r="E9" s="34" t="s">
        <v>5</v>
      </c>
      <c r="F9" s="2">
        <v>41774</v>
      </c>
      <c r="G9" s="16">
        <v>40744</v>
      </c>
      <c r="H9" s="17">
        <v>-2.465648489491068E-2</v>
      </c>
    </row>
    <row r="10" spans="4:10" ht="30" customHeight="1" thickBot="1" x14ac:dyDescent="0.25">
      <c r="D10" s="12">
        <v>3</v>
      </c>
      <c r="E10" s="33" t="s">
        <v>6</v>
      </c>
      <c r="F10" s="1">
        <v>39924</v>
      </c>
      <c r="G10" s="13">
        <v>38453</v>
      </c>
      <c r="H10" s="14">
        <v>-3.6845005510469875E-2</v>
      </c>
    </row>
    <row r="11" spans="4:10" ht="30" customHeight="1" thickBot="1" x14ac:dyDescent="0.25">
      <c r="D11" s="12">
        <v>4</v>
      </c>
      <c r="E11" s="34" t="s">
        <v>7</v>
      </c>
      <c r="F11" s="2">
        <v>36276</v>
      </c>
      <c r="G11" s="16">
        <v>32758</v>
      </c>
      <c r="H11" s="17">
        <v>-9.6978718712096179E-2</v>
      </c>
    </row>
    <row r="12" spans="4:10" ht="30" customHeight="1" thickBot="1" x14ac:dyDescent="0.25">
      <c r="D12" s="12">
        <v>5</v>
      </c>
      <c r="E12" s="33" t="s">
        <v>8</v>
      </c>
      <c r="F12" s="1">
        <v>28123</v>
      </c>
      <c r="G12" s="13">
        <v>27370</v>
      </c>
      <c r="H12" s="14">
        <v>-2.6775237350211589E-2</v>
      </c>
    </row>
    <row r="13" spans="4:10" ht="30" customHeight="1" thickBot="1" x14ac:dyDescent="0.25">
      <c r="D13" s="12">
        <v>6</v>
      </c>
      <c r="E13" s="34" t="s">
        <v>9</v>
      </c>
      <c r="F13" s="2">
        <v>20856</v>
      </c>
      <c r="G13" s="16">
        <v>22218</v>
      </c>
      <c r="H13" s="17">
        <v>6.5304948216340586E-2</v>
      </c>
    </row>
    <row r="14" spans="4:10" ht="30" customHeight="1" thickBot="1" x14ac:dyDescent="0.25">
      <c r="D14" s="12">
        <v>7</v>
      </c>
      <c r="E14" s="33" t="s">
        <v>11</v>
      </c>
      <c r="F14" s="1">
        <v>20397</v>
      </c>
      <c r="G14" s="13">
        <v>21487</v>
      </c>
      <c r="H14" s="14">
        <v>5.3439231259498898E-2</v>
      </c>
    </row>
    <row r="15" spans="4:10" ht="30" customHeight="1" thickBot="1" x14ac:dyDescent="0.25">
      <c r="D15" s="12">
        <v>8</v>
      </c>
      <c r="E15" s="34" t="s">
        <v>12</v>
      </c>
      <c r="F15" s="2">
        <v>18639</v>
      </c>
      <c r="G15" s="16">
        <v>20558</v>
      </c>
      <c r="H15" s="17">
        <v>0.10295616717635059</v>
      </c>
    </row>
    <row r="16" spans="4:10" ht="30" customHeight="1" thickBot="1" x14ac:dyDescent="0.25">
      <c r="D16" s="12">
        <v>9</v>
      </c>
      <c r="E16" s="33" t="s">
        <v>10</v>
      </c>
      <c r="F16" s="1">
        <v>20768</v>
      </c>
      <c r="G16" s="13">
        <v>19068</v>
      </c>
      <c r="H16" s="14">
        <v>-8.1856702619414468E-2</v>
      </c>
    </row>
    <row r="17" spans="1:11" ht="30" customHeight="1" thickBot="1" x14ac:dyDescent="0.25">
      <c r="A17" s="35"/>
      <c r="B17" s="35"/>
      <c r="C17" s="36"/>
      <c r="D17" s="12">
        <v>10</v>
      </c>
      <c r="E17" s="34" t="s">
        <v>13</v>
      </c>
      <c r="F17" s="2">
        <v>16913</v>
      </c>
      <c r="G17" s="16">
        <v>16667</v>
      </c>
      <c r="H17" s="17">
        <v>-1.4545024537338191E-2</v>
      </c>
    </row>
    <row r="18" spans="1:11" x14ac:dyDescent="0.2">
      <c r="D18" s="37" t="s">
        <v>18</v>
      </c>
    </row>
    <row r="19" spans="1:11" x14ac:dyDescent="0.2">
      <c r="D19" s="38" t="s">
        <v>52</v>
      </c>
      <c r="K19" s="39"/>
    </row>
    <row r="20" spans="1:11" x14ac:dyDescent="0.2">
      <c r="K20" s="39"/>
    </row>
    <row r="21" spans="1:11" ht="24" customHeight="1" x14ac:dyDescent="0.2">
      <c r="K21" s="39"/>
    </row>
    <row r="22" spans="1:11" ht="24" customHeight="1" x14ac:dyDescent="0.2">
      <c r="K22" s="39"/>
    </row>
    <row r="23" spans="1:11" ht="24" customHeight="1" x14ac:dyDescent="0.2">
      <c r="K23" s="39"/>
    </row>
    <row r="24" spans="1:11" ht="24" customHeight="1" x14ac:dyDescent="0.2">
      <c r="K24" s="39"/>
    </row>
    <row r="25" spans="1:11" ht="24" customHeight="1" x14ac:dyDescent="0.2">
      <c r="K25" s="39"/>
    </row>
    <row r="26" spans="1:11" ht="24" customHeight="1" x14ac:dyDescent="0.2">
      <c r="K26" s="39"/>
    </row>
    <row r="27" spans="1:11" ht="24" customHeight="1" x14ac:dyDescent="0.2">
      <c r="K27" s="39"/>
    </row>
    <row r="28" spans="1:11" ht="24" customHeight="1" x14ac:dyDescent="0.2">
      <c r="K28" s="39"/>
    </row>
    <row r="29" spans="1:11" ht="24" customHeight="1" x14ac:dyDescent="0.2">
      <c r="K29" s="39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2025-07-07T13:53:22Z</dcterms:modified>
</cp:coreProperties>
</file>